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dmartin\Desktop\VIPASA\"/>
    </mc:Choice>
  </mc:AlternateContent>
  <xr:revisionPtr revIDLastSave="0" documentId="13_ncr:1_{31503937-079B-439C-B8B8-7B3AE7B59887}" xr6:coauthVersionLast="47" xr6:coauthVersionMax="47" xr10:uidLastSave="{00000000-0000-0000-0000-000000000000}"/>
  <bookViews>
    <workbookView xWindow="-120" yWindow="-120" windowWidth="29040" windowHeight="15840" xr2:uid="{00000000-000D-0000-FFFF-FFFF00000000}"/>
  </bookViews>
  <sheets>
    <sheet name="Propuesta Licitador" sheetId="4" r:id="rId1"/>
  </sheets>
  <definedNames>
    <definedName name="_xlnm.Print_Area" localSheetId="0">'Propuesta Licitador'!$B$2:$N$59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4" l="1"/>
  <c r="C22" i="4"/>
  <c r="L15" i="4"/>
  <c r="L24" i="4"/>
  <c r="L22" i="4"/>
  <c r="F38" i="4" l="1"/>
  <c r="G38" i="4" s="1"/>
  <c r="L14" i="4"/>
  <c r="L16" i="4" s="1"/>
</calcChain>
</file>

<file path=xl/sharedStrings.xml><?xml version="1.0" encoding="utf-8"?>
<sst xmlns="http://schemas.openxmlformats.org/spreadsheetml/2006/main" count="75" uniqueCount="45">
  <si>
    <t>P1</t>
  </si>
  <si>
    <t>P2</t>
  </si>
  <si>
    <t>P3</t>
  </si>
  <si>
    <t>P4</t>
  </si>
  <si>
    <t>P5</t>
  </si>
  <si>
    <t>P6</t>
  </si>
  <si>
    <t>2.0TD</t>
  </si>
  <si>
    <t>3.0TD</t>
  </si>
  <si>
    <t>€/kWh</t>
  </si>
  <si>
    <t>OMIE (€/kWh)</t>
  </si>
  <si>
    <t>--</t>
  </si>
  <si>
    <t xml:space="preserve">ANEXO </t>
  </si>
  <si>
    <t>MODELO DE PROPOSICIÓN ECONÓMICA</t>
  </si>
  <si>
    <t>Periodo de Contratación:</t>
  </si>
  <si>
    <t>Nº Suministros</t>
  </si>
  <si>
    <t>Tarifa</t>
  </si>
  <si>
    <t>TOTAL</t>
  </si>
  <si>
    <t>(kWh)</t>
  </si>
  <si>
    <r>
      <t xml:space="preserve">OFERTA PRESENTADA </t>
    </r>
    <r>
      <rPr>
        <b/>
        <i/>
        <sz val="10"/>
        <rFont val="Calibri"/>
        <family val="2"/>
        <scheme val="minor"/>
      </rPr>
      <t>(no incluye ATR de término fijo de potencia, recargos por excesos de potencia y reactiva, alquiler de equipos de medida, impuesto eléctrico ni IVA)</t>
    </r>
  </si>
  <si>
    <t>Coeficiente</t>
  </si>
  <si>
    <t>Unidades</t>
  </si>
  <si>
    <t>Coeficientes Ofertados</t>
  </si>
  <si>
    <t>Presupuesto del licitador (€)</t>
  </si>
  <si>
    <t>Mi</t>
  </si>
  <si>
    <t>Adimensional</t>
  </si>
  <si>
    <t>Ai</t>
  </si>
  <si>
    <t>Presupuesto del Licitador</t>
  </si>
  <si>
    <t>Presupuesto Máximo de Licitación</t>
  </si>
  <si>
    <t>Comercializador:</t>
  </si>
  <si>
    <t>Validez de la oferta:</t>
  </si>
  <si>
    <t xml:space="preserve">hasta el </t>
  </si>
  <si>
    <t>firma y sello</t>
  </si>
  <si>
    <t xml:space="preserve">Fdo: </t>
  </si>
  <si>
    <t>P</t>
  </si>
  <si>
    <t>INFORMACIÓN GENERAL LICITACIÓN - VIVIENDAS DEL PRINCIPADO DE ASTURIAS, S.A.</t>
  </si>
  <si>
    <t>entre el 01/04/2022 y el 31/03/2024</t>
  </si>
  <si>
    <t>Consumo estimado 24 meses (kWh)</t>
  </si>
  <si>
    <t>Consumo Estimado durante la vigencia del contrato</t>
  </si>
  <si>
    <t>D/Dña ..................................................................................................................................................................................... con DNI ................................................., representando con poder suficiente a ....................................................................................................................................................................................................... (en adelante el Licitador), declara que la Oferta Presentada para la adjudicación del Contrato de suministro de energía eléctrica para los distintos Puntos de Suministro representados por VIVIENDAS DEL PRINCIPADO DE ASTURIAS, S.A. es firme y vinculante hasta la fecha límite de validez de la misma, por lo que, en caso de adjudicación con anterioridad a su vencimiento, el Licitador se compromete a tomar a su cargo la ejecución del mismo, con estricta sujeción a los expresados requisitos, condiciones y obligaciones en las condiciones económicas adjuntas, todo ello de acuerdo con lo establecido en el Pliego de Licitación  que sirve de base a la convocatoria, cuyo contenido conoce y acepta plenamente.</t>
  </si>
  <si>
    <t>En ……………………………………………………….., a ……………. de …………………………………………………….. de 2022.</t>
  </si>
  <si>
    <r>
      <t>Potencia Contratada (</t>
    </r>
    <r>
      <rPr>
        <b/>
        <sz val="12"/>
        <rFont val="Calibri"/>
        <family val="2"/>
        <scheme val="minor"/>
      </rPr>
      <t>2 AÑOS)</t>
    </r>
  </si>
  <si>
    <r>
      <t xml:space="preserve">Gestión de la medida </t>
    </r>
    <r>
      <rPr>
        <b/>
        <sz val="12"/>
        <rFont val="Calibri"/>
        <family val="2"/>
        <scheme val="minor"/>
      </rPr>
      <t>(2 AÑOS)</t>
    </r>
  </si>
  <si>
    <t>Impuesto eléctrico</t>
  </si>
  <si>
    <t>IVA</t>
  </si>
  <si>
    <r>
      <t xml:space="preserve">PRESUPUESTO DEL LICITADOR </t>
    </r>
    <r>
      <rPr>
        <b/>
        <i/>
        <sz val="10"/>
        <rFont val="Calibri"/>
        <family val="2"/>
        <scheme val="minor"/>
      </rPr>
      <t>(no incluye recargos por excesos de potencia ni de reactiva)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</si>
</sst>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 &quot;€&quot;"/>
    <numFmt numFmtId="166" formatCode="0.0000%"/>
    <numFmt numFmtId="167" formatCode="_-* #,##0.00\ [$€-C0A]_-;\-* #,##0.00\ [$€-C0A]_-;_-* &quot;-&quot;??\ [$€-C0A]_-;_-@_-"/>
    <numFmt numFmtId="168" formatCode="_-* #,##0\ [$€-C0A]_-;\-* #,##0\ [$€-C0A]_-;_-* &quot;-&quot;??\ [$€-C0A]_-;_-@_-"/>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28"/>
      <name val="Calibri"/>
      <family val="2"/>
      <scheme val="minor"/>
    </font>
    <font>
      <b/>
      <sz val="18"/>
      <name val="Calibri"/>
      <family val="2"/>
      <scheme val="minor"/>
    </font>
    <font>
      <sz val="12"/>
      <name val="Calibri"/>
      <family val="2"/>
      <scheme val="minor"/>
    </font>
    <font>
      <b/>
      <sz val="14"/>
      <name val="Calibri"/>
      <family val="2"/>
      <scheme val="minor"/>
    </font>
    <font>
      <sz val="14"/>
      <name val="Calibri"/>
      <family val="2"/>
      <scheme val="minor"/>
    </font>
    <font>
      <i/>
      <sz val="12"/>
      <name val="Calibri"/>
      <family val="2"/>
      <scheme val="minor"/>
    </font>
    <font>
      <b/>
      <sz val="12"/>
      <name val="Calibri"/>
      <family val="2"/>
      <scheme val="minor"/>
    </font>
    <font>
      <b/>
      <sz val="10"/>
      <name val="Calibri"/>
      <family val="2"/>
      <scheme val="minor"/>
    </font>
    <font>
      <b/>
      <i/>
      <sz val="10"/>
      <name val="Calibri"/>
      <family val="2"/>
      <scheme val="minor"/>
    </font>
    <font>
      <i/>
      <sz val="9"/>
      <name val="Calibri"/>
      <family val="2"/>
      <scheme val="minor"/>
    </font>
    <font>
      <sz val="9"/>
      <color rgb="FF000000"/>
      <name val="Calibri"/>
      <family val="2"/>
      <scheme val="minor"/>
    </font>
    <font>
      <b/>
      <sz val="12"/>
      <color rgb="FF1F497D"/>
      <name val="Calibri"/>
      <family val="2"/>
      <scheme val="minor"/>
    </font>
    <font>
      <sz val="12"/>
      <color theme="1"/>
      <name val="Calibri"/>
      <family val="2"/>
      <scheme val="minor"/>
    </font>
    <font>
      <i/>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theme="4" tint="0.79998168889431442"/>
        <bgColor indexed="64"/>
      </patternFill>
    </fill>
    <fill>
      <patternFill patternType="solid">
        <fgColor rgb="FF8DB4E2"/>
        <bgColor indexed="64"/>
      </patternFill>
    </fill>
  </fills>
  <borders count="29">
    <border>
      <left/>
      <right/>
      <top/>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style="medium">
        <color theme="4" tint="-0.499984740745262"/>
      </left>
      <right/>
      <top/>
      <bottom/>
      <diagonal/>
    </border>
    <border>
      <left style="medium">
        <color theme="4" tint="-0.499984740745262"/>
      </left>
      <right style="medium">
        <color theme="4" tint="-0.499984740745262"/>
      </right>
      <top/>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249977111117893"/>
      </right>
      <top style="medium">
        <color theme="4" tint="-0.499984740745262"/>
      </top>
      <bottom style="medium">
        <color theme="4" tint="-0.499984740745262"/>
      </bottom>
      <diagonal/>
    </border>
    <border>
      <left style="medium">
        <color theme="4" tint="-0.249977111117893"/>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dotted">
        <color theme="4" tint="-0.249977111117893"/>
      </right>
      <top style="dotted">
        <color theme="4" tint="-0.249977111117893"/>
      </top>
      <bottom style="dotted">
        <color theme="4" tint="-0.249977111117893"/>
      </bottom>
      <diagonal/>
    </border>
    <border>
      <left style="dotted">
        <color theme="4" tint="-0.249977111117893"/>
      </left>
      <right style="dotted">
        <color theme="4" tint="-0.249977111117893"/>
      </right>
      <top style="dotted">
        <color theme="4" tint="-0.249977111117893"/>
      </top>
      <bottom style="dotted">
        <color theme="4" tint="-0.249977111117893"/>
      </bottom>
      <diagonal/>
    </border>
    <border>
      <left style="dotted">
        <color theme="4" tint="-0.249977111117893"/>
      </left>
      <right/>
      <top style="dotted">
        <color theme="4" tint="-0.249977111117893"/>
      </top>
      <bottom style="dotted">
        <color theme="4" tint="-0.249977111117893"/>
      </bottom>
      <diagonal/>
    </border>
    <border>
      <left style="medium">
        <color theme="4" tint="-0.499984740745262"/>
      </left>
      <right style="medium">
        <color theme="4" tint="-0.499984740745262"/>
      </right>
      <top style="dotted">
        <color theme="4" tint="-0.499984740745262"/>
      </top>
      <bottom/>
      <diagonal/>
    </border>
    <border>
      <left style="medium">
        <color theme="4" tint="-0.499984740745262"/>
      </left>
      <right style="dotted">
        <color theme="4" tint="-0.249977111117893"/>
      </right>
      <top style="dotted">
        <color theme="4" tint="-0.249977111117893"/>
      </top>
      <bottom style="medium">
        <color theme="4" tint="-0.499984740745262"/>
      </bottom>
      <diagonal/>
    </border>
    <border>
      <left style="dotted">
        <color theme="4" tint="-0.249977111117893"/>
      </left>
      <right style="dotted">
        <color theme="4" tint="-0.249977111117893"/>
      </right>
      <top style="dotted">
        <color theme="4" tint="-0.249977111117893"/>
      </top>
      <bottom style="medium">
        <color theme="4" tint="-0.499984740745262"/>
      </bottom>
      <diagonal/>
    </border>
    <border>
      <left style="dotted">
        <color theme="4" tint="-0.249977111117893"/>
      </left>
      <right/>
      <top style="dotted">
        <color theme="4" tint="-0.249977111117893"/>
      </top>
      <bottom style="medium">
        <color theme="4" tint="-0.499984740745262"/>
      </bottom>
      <diagonal/>
    </border>
    <border>
      <left style="medium">
        <color theme="4" tint="-0.499984740745262"/>
      </left>
      <right style="medium">
        <color theme="5" tint="-0.24994659260841701"/>
      </right>
      <top style="medium">
        <color theme="4" tint="-0.499984740745262"/>
      </top>
      <bottom style="medium">
        <color theme="4" tint="-0.499984740745262"/>
      </bottom>
      <diagonal/>
    </border>
    <border>
      <left style="medium">
        <color theme="5" tint="-0.24994659260841701"/>
      </left>
      <right/>
      <top style="medium">
        <color theme="4" tint="-0.499984740745262"/>
      </top>
      <bottom style="medium">
        <color theme="4" tint="-0.499984740745262"/>
      </bottom>
      <diagonal/>
    </border>
    <border>
      <left style="medium">
        <color theme="4" tint="-0.499984740745262"/>
      </left>
      <right style="dotted">
        <color theme="4" tint="-0.499984740745262"/>
      </right>
      <top style="dotted">
        <color theme="4" tint="-0.499984740745262"/>
      </top>
      <bottom style="dotted">
        <color theme="4" tint="-0.499984740745262"/>
      </bottom>
      <diagonal/>
    </border>
    <border>
      <left style="medium">
        <color theme="5" tint="-0.24994659260841701"/>
      </left>
      <right style="medium">
        <color theme="4" tint="-0.499984740745262"/>
      </right>
      <top style="medium">
        <color theme="4" tint="-0.499984740745262"/>
      </top>
      <bottom style="medium">
        <color theme="4" tint="-0.499984740745262"/>
      </bottom>
      <diagonal/>
    </border>
    <border>
      <left/>
      <right/>
      <top/>
      <bottom style="dotted">
        <color theme="4" tint="-0.499984740745262"/>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99">
    <xf numFmtId="0" fontId="0" fillId="0" borderId="0" xfId="0"/>
    <xf numFmtId="0" fontId="3" fillId="3" borderId="0" xfId="2" applyFont="1" applyFill="1" applyAlignment="1" applyProtection="1">
      <alignment vertical="center"/>
      <protection locked="0"/>
    </xf>
    <xf numFmtId="0" fontId="3" fillId="4" borderId="0" xfId="2" applyFont="1" applyFill="1" applyAlignment="1" applyProtection="1">
      <alignment vertical="center"/>
      <protection locked="0"/>
    </xf>
    <xf numFmtId="0" fontId="6" fillId="4" borderId="0" xfId="2" applyFont="1" applyFill="1" applyAlignment="1" applyProtection="1">
      <alignment vertical="center"/>
      <protection locked="0"/>
    </xf>
    <xf numFmtId="3" fontId="10" fillId="2" borderId="8" xfId="3" applyNumberFormat="1" applyFont="1" applyFill="1" applyBorder="1" applyAlignment="1" applyProtection="1">
      <alignment horizontal="center" vertical="center"/>
    </xf>
    <xf numFmtId="3" fontId="10" fillId="5" borderId="12" xfId="3" applyNumberFormat="1" applyFont="1" applyFill="1" applyBorder="1" applyAlignment="1" applyProtection="1">
      <alignment horizontal="center" vertical="center"/>
    </xf>
    <xf numFmtId="0" fontId="3" fillId="3" borderId="0" xfId="0" applyFont="1" applyFill="1" applyAlignment="1" applyProtection="1">
      <alignment vertical="center"/>
      <protection locked="0"/>
    </xf>
    <xf numFmtId="0" fontId="3" fillId="4" borderId="0" xfId="0" applyFont="1" applyFill="1" applyAlignment="1" applyProtection="1">
      <alignment vertical="center"/>
      <protection locked="0"/>
    </xf>
    <xf numFmtId="164" fontId="6" fillId="2" borderId="14" xfId="2" applyNumberFormat="1" applyFont="1" applyFill="1" applyBorder="1" applyAlignment="1" applyProtection="1">
      <alignment horizontal="center" vertical="center"/>
      <protection locked="0"/>
    </xf>
    <xf numFmtId="164" fontId="6" fillId="2" borderId="15" xfId="2" applyNumberFormat="1" applyFont="1" applyFill="1" applyBorder="1" applyAlignment="1" applyProtection="1">
      <alignment horizontal="center" vertical="center"/>
      <protection locked="0"/>
    </xf>
    <xf numFmtId="164" fontId="6" fillId="2" borderId="16" xfId="2" applyNumberFormat="1" applyFont="1" applyFill="1" applyBorder="1" applyAlignment="1" applyProtection="1">
      <alignment horizontal="center" vertical="center"/>
      <protection locked="0"/>
    </xf>
    <xf numFmtId="164" fontId="6" fillId="2" borderId="18" xfId="2" applyNumberFormat="1" applyFont="1" applyFill="1" applyBorder="1" applyAlignment="1" applyProtection="1">
      <alignment horizontal="center" vertical="center"/>
      <protection locked="0"/>
    </xf>
    <xf numFmtId="164" fontId="6" fillId="2" borderId="19" xfId="2" applyNumberFormat="1" applyFont="1" applyFill="1" applyBorder="1" applyAlignment="1" applyProtection="1">
      <alignment horizontal="center" vertical="center"/>
      <protection locked="0"/>
    </xf>
    <xf numFmtId="164" fontId="6" fillId="2" borderId="20" xfId="2" applyNumberFormat="1" applyFont="1" applyFill="1" applyBorder="1" applyAlignment="1" applyProtection="1">
      <alignment horizontal="center" vertical="center"/>
      <protection locked="0"/>
    </xf>
    <xf numFmtId="3" fontId="10" fillId="2" borderId="4" xfId="3" applyNumberFormat="1" applyFont="1" applyFill="1" applyBorder="1" applyAlignment="1" applyProtection="1">
      <alignment vertical="center"/>
    </xf>
    <xf numFmtId="0" fontId="1" fillId="0" borderId="0" xfId="0" applyFont="1" applyProtection="1">
      <protection locked="0"/>
    </xf>
    <xf numFmtId="0" fontId="9" fillId="2" borderId="0" xfId="2" applyFont="1" applyFill="1" applyAlignment="1" applyProtection="1">
      <alignment horizontal="left" vertical="center"/>
      <protection locked="0"/>
    </xf>
    <xf numFmtId="166" fontId="9" fillId="2" borderId="0" xfId="1" applyNumberFormat="1" applyFont="1" applyFill="1" applyBorder="1" applyAlignment="1" applyProtection="1">
      <alignment horizontal="left" vertical="top" wrapText="1"/>
    </xf>
    <xf numFmtId="0" fontId="7" fillId="4" borderId="0" xfId="2" applyFont="1" applyFill="1" applyAlignment="1" applyProtection="1">
      <alignment vertical="center"/>
      <protection locked="0"/>
    </xf>
    <xf numFmtId="0" fontId="8" fillId="4" borderId="25" xfId="2" applyFont="1" applyFill="1" applyBorder="1" applyAlignment="1" applyProtection="1">
      <alignment vertical="center"/>
      <protection locked="0"/>
    </xf>
    <xf numFmtId="0" fontId="8" fillId="4" borderId="0" xfId="2" applyFont="1" applyFill="1" applyAlignment="1" applyProtection="1">
      <alignment vertical="center"/>
      <protection locked="0"/>
    </xf>
    <xf numFmtId="0" fontId="17" fillId="4" borderId="0" xfId="2" applyFont="1" applyFill="1" applyAlignment="1" applyProtection="1">
      <alignment horizontal="left" vertical="center"/>
      <protection locked="0"/>
    </xf>
    <xf numFmtId="0" fontId="8" fillId="4" borderId="0" xfId="2" applyFont="1" applyFill="1" applyAlignment="1" applyProtection="1">
      <alignment horizontal="left" vertical="center"/>
      <protection locked="0"/>
    </xf>
    <xf numFmtId="0" fontId="6" fillId="4" borderId="0" xfId="2" applyFont="1" applyFill="1" applyAlignment="1" applyProtection="1">
      <alignment vertical="center" wrapText="1"/>
      <protection locked="0"/>
    </xf>
    <xf numFmtId="0" fontId="13" fillId="4" borderId="0" xfId="2" applyFont="1" applyFill="1" applyAlignment="1" applyProtection="1">
      <alignment vertical="center" wrapText="1"/>
      <protection locked="0"/>
    </xf>
    <xf numFmtId="0" fontId="13" fillId="4" borderId="1" xfId="2" applyFont="1" applyFill="1" applyBorder="1" applyAlignment="1" applyProtection="1">
      <alignment horizontal="right" vertical="center" wrapText="1"/>
      <protection locked="0"/>
    </xf>
    <xf numFmtId="0" fontId="11" fillId="4" borderId="0" xfId="2" applyFont="1" applyFill="1" applyAlignment="1" applyProtection="1">
      <alignment horizontal="center" vertical="center"/>
      <protection locked="0"/>
    </xf>
    <xf numFmtId="0" fontId="11" fillId="4" borderId="0" xfId="2" applyFont="1" applyFill="1" applyAlignment="1" applyProtection="1">
      <alignment vertical="center"/>
      <protection locked="0"/>
    </xf>
    <xf numFmtId="0" fontId="3" fillId="0" borderId="0" xfId="2" applyFont="1" applyAlignment="1" applyProtection="1">
      <alignment vertical="center"/>
      <protection locked="0"/>
    </xf>
    <xf numFmtId="0" fontId="3" fillId="4" borderId="0" xfId="2" applyFont="1" applyFill="1" applyAlignment="1" applyProtection="1">
      <alignment vertical="center"/>
    </xf>
    <xf numFmtId="0" fontId="4" fillId="4" borderId="0" xfId="2" applyFont="1" applyFill="1" applyAlignment="1" applyProtection="1">
      <alignment horizontal="left" vertical="center"/>
    </xf>
    <xf numFmtId="0" fontId="3" fillId="2" borderId="0" xfId="2" applyFont="1" applyFill="1" applyAlignment="1" applyProtection="1">
      <alignment vertical="center"/>
    </xf>
    <xf numFmtId="0" fontId="5" fillId="4" borderId="0" xfId="2" applyFont="1" applyFill="1" applyAlignment="1" applyProtection="1">
      <alignment vertical="center"/>
    </xf>
    <xf numFmtId="0" fontId="6" fillId="4" borderId="0" xfId="2" applyFont="1" applyFill="1" applyAlignment="1" applyProtection="1">
      <alignment vertical="center"/>
    </xf>
    <xf numFmtId="0" fontId="8" fillId="0" borderId="0" xfId="2" applyFont="1" applyBorder="1" applyAlignment="1" applyProtection="1">
      <alignment vertical="center"/>
    </xf>
    <xf numFmtId="0" fontId="8" fillId="0" borderId="0" xfId="2" applyFont="1" applyAlignment="1" applyProtection="1">
      <alignment vertical="center"/>
    </xf>
    <xf numFmtId="0" fontId="9" fillId="0" borderId="0" xfId="2" applyFont="1" applyAlignment="1" applyProtection="1">
      <alignment vertical="center"/>
    </xf>
    <xf numFmtId="0" fontId="10" fillId="5" borderId="2" xfId="2" applyFont="1" applyFill="1" applyBorder="1" applyAlignment="1" applyProtection="1">
      <alignment horizontal="center" vertical="center"/>
    </xf>
    <xf numFmtId="0" fontId="10" fillId="5" borderId="1" xfId="2" applyFont="1" applyFill="1" applyBorder="1" applyAlignment="1" applyProtection="1">
      <alignment horizontal="center" vertical="center"/>
    </xf>
    <xf numFmtId="0" fontId="10" fillId="5" borderId="6" xfId="2" applyFont="1" applyFill="1" applyBorder="1" applyAlignment="1" applyProtection="1">
      <alignment horizontal="center" vertical="center"/>
    </xf>
    <xf numFmtId="0" fontId="10" fillId="5" borderId="7" xfId="2" applyFont="1" applyFill="1" applyBorder="1" applyAlignment="1" applyProtection="1">
      <alignment horizontal="center" vertical="center"/>
    </xf>
    <xf numFmtId="0" fontId="10" fillId="2" borderId="8" xfId="2" applyFont="1" applyFill="1" applyBorder="1" applyAlignment="1" applyProtection="1">
      <alignment horizontal="center" vertical="center"/>
    </xf>
    <xf numFmtId="3" fontId="6" fillId="2" borderId="0" xfId="2" applyNumberFormat="1" applyFont="1" applyFill="1" applyAlignment="1" applyProtection="1">
      <alignment horizontal="center" vertical="center"/>
    </xf>
    <xf numFmtId="3" fontId="6" fillId="2" borderId="0" xfId="2" quotePrefix="1" applyNumberFormat="1" applyFont="1" applyFill="1" applyAlignment="1" applyProtection="1">
      <alignment horizontal="center" vertical="center"/>
    </xf>
    <xf numFmtId="3" fontId="10" fillId="2" borderId="8" xfId="2" applyNumberFormat="1" applyFont="1" applyFill="1" applyBorder="1" applyAlignment="1" applyProtection="1">
      <alignment horizontal="center" vertical="center"/>
    </xf>
    <xf numFmtId="0" fontId="10" fillId="5" borderId="8" xfId="2" applyFont="1" applyFill="1" applyBorder="1" applyAlignment="1" applyProtection="1">
      <alignment horizontal="center" vertical="center"/>
    </xf>
    <xf numFmtId="3" fontId="6" fillId="0" borderId="0" xfId="2" applyNumberFormat="1" applyFont="1" applyAlignment="1" applyProtection="1">
      <alignment horizontal="center" vertical="center"/>
    </xf>
    <xf numFmtId="0" fontId="11" fillId="4" borderId="0" xfId="2" applyFont="1" applyFill="1" applyAlignment="1" applyProtection="1">
      <alignment horizontal="center" vertical="center"/>
    </xf>
    <xf numFmtId="0" fontId="5" fillId="5" borderId="1" xfId="2" applyFont="1" applyFill="1" applyBorder="1" applyAlignment="1" applyProtection="1">
      <alignment vertical="center"/>
    </xf>
    <xf numFmtId="0" fontId="3" fillId="4" borderId="0" xfId="0" applyFont="1" applyFill="1" applyAlignment="1" applyProtection="1">
      <alignment vertical="center"/>
    </xf>
    <xf numFmtId="0" fontId="13" fillId="4" borderId="0" xfId="0" applyFont="1" applyFill="1" applyAlignment="1" applyProtection="1">
      <alignment horizontal="left" vertical="center"/>
    </xf>
    <xf numFmtId="0" fontId="10" fillId="5" borderId="13" xfId="2" applyFont="1" applyFill="1" applyBorder="1" applyAlignment="1" applyProtection="1">
      <alignment horizontal="center" vertical="center"/>
    </xf>
    <xf numFmtId="0" fontId="6" fillId="5" borderId="8" xfId="2" applyFont="1" applyFill="1" applyBorder="1" applyAlignment="1" applyProtection="1">
      <alignment horizontal="center" vertical="center"/>
    </xf>
    <xf numFmtId="164" fontId="6" fillId="2" borderId="16" xfId="2" quotePrefix="1" applyNumberFormat="1" applyFont="1" applyFill="1" applyBorder="1" applyAlignment="1" applyProtection="1">
      <alignment horizontal="center" vertical="center"/>
    </xf>
    <xf numFmtId="0" fontId="6" fillId="5" borderId="6" xfId="2" applyFont="1" applyFill="1" applyBorder="1" applyAlignment="1" applyProtection="1">
      <alignment horizontal="center" vertical="center"/>
    </xf>
    <xf numFmtId="164" fontId="6" fillId="2" borderId="20" xfId="2" quotePrefix="1" applyNumberFormat="1" applyFont="1" applyFill="1" applyBorder="1" applyAlignment="1" applyProtection="1">
      <alignment horizontal="center" vertical="center"/>
    </xf>
    <xf numFmtId="0" fontId="1" fillId="0" borderId="0" xfId="0" applyFont="1" applyProtection="1"/>
    <xf numFmtId="0" fontId="9" fillId="2" borderId="0" xfId="2" applyFont="1" applyFill="1" applyAlignment="1" applyProtection="1">
      <alignment horizontal="left" vertical="center"/>
    </xf>
    <xf numFmtId="0" fontId="14" fillId="0" borderId="0" xfId="0" applyFont="1" applyAlignment="1" applyProtection="1">
      <alignment vertical="center"/>
    </xf>
    <xf numFmtId="0" fontId="15" fillId="6" borderId="26" xfId="0" applyFont="1" applyFill="1" applyBorder="1" applyAlignment="1" applyProtection="1">
      <alignment horizontal="center" vertical="center"/>
    </xf>
    <xf numFmtId="0" fontId="15" fillId="6" borderId="27" xfId="0" applyFont="1" applyFill="1" applyBorder="1" applyAlignment="1" applyProtection="1">
      <alignment horizontal="center" vertical="center"/>
    </xf>
    <xf numFmtId="0" fontId="10" fillId="2" borderId="28" xfId="2" applyFont="1" applyFill="1" applyBorder="1" applyAlignment="1" applyProtection="1">
      <alignment horizontal="center" vertical="center"/>
    </xf>
    <xf numFmtId="0" fontId="16" fillId="0" borderId="28" xfId="0" applyFont="1" applyBorder="1" applyAlignment="1" applyProtection="1">
      <alignment horizontal="center" vertical="center"/>
    </xf>
    <xf numFmtId="0" fontId="9" fillId="2" borderId="0" xfId="2" applyFont="1" applyFill="1" applyAlignment="1" applyProtection="1">
      <alignment horizontal="left" vertical="top" wrapText="1"/>
    </xf>
    <xf numFmtId="165" fontId="6" fillId="0" borderId="0" xfId="0" applyNumberFormat="1" applyFont="1" applyAlignment="1" applyProtection="1">
      <alignment horizontal="left"/>
    </xf>
    <xf numFmtId="167" fontId="10" fillId="5" borderId="23" xfId="2" applyNumberFormat="1" applyFont="1" applyFill="1" applyBorder="1" applyAlignment="1" applyProtection="1">
      <alignment horizontal="center" vertical="center"/>
    </xf>
    <xf numFmtId="0" fontId="9" fillId="2" borderId="0" xfId="2" applyFont="1" applyFill="1" applyAlignment="1" applyProtection="1">
      <alignment horizontal="center" vertical="top" wrapText="1"/>
    </xf>
    <xf numFmtId="0" fontId="10" fillId="2" borderId="0" xfId="2" applyFont="1" applyFill="1" applyAlignment="1" applyProtection="1">
      <alignment vertical="top" wrapText="1"/>
    </xf>
    <xf numFmtId="168" fontId="9" fillId="2" borderId="0" xfId="2" applyNumberFormat="1" applyFont="1" applyFill="1" applyAlignment="1" applyProtection="1">
      <alignment horizontal="center" vertical="top" wrapText="1"/>
    </xf>
    <xf numFmtId="9" fontId="9" fillId="2" borderId="0" xfId="2" applyNumberFormat="1" applyFont="1" applyFill="1" applyAlignment="1" applyProtection="1">
      <alignment horizontal="left" vertical="top" wrapText="1"/>
    </xf>
    <xf numFmtId="0" fontId="8" fillId="4" borderId="0" xfId="2" applyFont="1" applyFill="1" applyAlignment="1" applyProtection="1">
      <alignment horizontal="left" vertical="center" wrapText="1"/>
      <protection locked="0"/>
    </xf>
    <xf numFmtId="0" fontId="13" fillId="4" borderId="1" xfId="2" applyFont="1" applyFill="1" applyBorder="1" applyAlignment="1" applyProtection="1">
      <alignment horizontal="center" vertical="center" wrapText="1"/>
      <protection locked="0"/>
    </xf>
    <xf numFmtId="0" fontId="3" fillId="4" borderId="25" xfId="2" applyFont="1" applyFill="1" applyBorder="1" applyAlignment="1" applyProtection="1">
      <alignment horizontal="left" vertical="center"/>
      <protection locked="0"/>
    </xf>
    <xf numFmtId="0" fontId="6" fillId="2" borderId="0" xfId="2" applyFont="1" applyFill="1" applyAlignment="1" applyProtection="1">
      <alignment horizontal="left" vertical="top" wrapText="1"/>
    </xf>
    <xf numFmtId="0" fontId="10" fillId="5" borderId="21" xfId="2" applyFont="1" applyFill="1" applyBorder="1" applyAlignment="1" applyProtection="1">
      <alignment horizontal="left" vertical="center"/>
    </xf>
    <xf numFmtId="0" fontId="10" fillId="5" borderId="22" xfId="2" applyFont="1" applyFill="1" applyBorder="1" applyAlignment="1" applyProtection="1">
      <alignment horizontal="left" vertical="center"/>
    </xf>
    <xf numFmtId="0" fontId="9" fillId="2" borderId="0" xfId="2" applyFont="1" applyFill="1" applyAlignment="1" applyProtection="1">
      <alignment horizontal="center" vertical="top" wrapText="1"/>
    </xf>
    <xf numFmtId="0" fontId="10" fillId="5" borderId="24" xfId="2" applyFont="1" applyFill="1" applyBorder="1" applyAlignment="1" applyProtection="1">
      <alignment horizontal="left" vertical="center"/>
    </xf>
    <xf numFmtId="0" fontId="8" fillId="4" borderId="25" xfId="2" applyFont="1" applyFill="1" applyBorder="1" applyAlignment="1" applyProtection="1">
      <alignment horizontal="left" vertical="center"/>
      <protection locked="0"/>
    </xf>
    <xf numFmtId="0" fontId="10" fillId="5" borderId="2" xfId="2" applyFont="1" applyFill="1" applyBorder="1" applyAlignment="1" applyProtection="1">
      <alignment horizontal="center" vertical="center" wrapText="1"/>
    </xf>
    <xf numFmtId="0" fontId="10" fillId="5" borderId="6" xfId="2" applyFont="1" applyFill="1" applyBorder="1" applyAlignment="1" applyProtection="1">
      <alignment horizontal="center" vertical="center" wrapText="1"/>
    </xf>
    <xf numFmtId="4" fontId="6" fillId="5" borderId="17" xfId="2" applyNumberFormat="1" applyFont="1" applyFill="1" applyBorder="1" applyAlignment="1" applyProtection="1">
      <alignment horizontal="center" vertical="center"/>
    </xf>
    <xf numFmtId="4" fontId="6" fillId="5" borderId="6" xfId="2" applyNumberFormat="1" applyFont="1" applyFill="1" applyBorder="1" applyAlignment="1" applyProtection="1">
      <alignment horizontal="center" vertical="center"/>
    </xf>
    <xf numFmtId="4" fontId="6" fillId="5" borderId="2" xfId="2" applyNumberFormat="1" applyFont="1" applyFill="1" applyBorder="1" applyAlignment="1" applyProtection="1">
      <alignment horizontal="center" vertical="center"/>
    </xf>
    <xf numFmtId="0" fontId="10" fillId="5" borderId="13" xfId="2" applyFont="1" applyFill="1" applyBorder="1" applyAlignment="1" applyProtection="1">
      <alignment horizontal="center" vertical="center"/>
    </xf>
    <xf numFmtId="0" fontId="5" fillId="5" borderId="1" xfId="2" applyFont="1" applyFill="1" applyBorder="1" applyAlignment="1">
      <alignment horizontal="left" vertical="center"/>
    </xf>
    <xf numFmtId="0" fontId="10" fillId="5" borderId="9" xfId="2" applyFont="1" applyFill="1" applyBorder="1" applyAlignment="1" applyProtection="1">
      <alignment horizontal="left" vertical="center"/>
    </xf>
    <xf numFmtId="0" fontId="10" fillId="5" borderId="10" xfId="2" applyFont="1" applyFill="1" applyBorder="1" applyAlignment="1" applyProtection="1">
      <alignment horizontal="left" vertical="center"/>
    </xf>
    <xf numFmtId="0" fontId="10" fillId="5" borderId="11" xfId="2" applyFont="1" applyFill="1" applyBorder="1" applyAlignment="1" applyProtection="1">
      <alignment horizontal="left" vertical="center"/>
    </xf>
    <xf numFmtId="0" fontId="13" fillId="4" borderId="0" xfId="0" applyFont="1" applyFill="1" applyAlignment="1" applyProtection="1">
      <alignment horizontal="left" vertical="center"/>
    </xf>
    <xf numFmtId="0" fontId="10" fillId="5" borderId="2" xfId="2" applyFont="1" applyFill="1" applyBorder="1" applyAlignment="1" applyProtection="1">
      <alignment horizontal="center" vertical="center"/>
    </xf>
    <xf numFmtId="0" fontId="10" fillId="5" borderId="6" xfId="2" applyFont="1" applyFill="1" applyBorder="1" applyAlignment="1" applyProtection="1">
      <alignment horizontal="center" vertical="center"/>
    </xf>
    <xf numFmtId="0" fontId="4" fillId="4" borderId="0" xfId="2" applyFont="1" applyFill="1" applyAlignment="1" applyProtection="1">
      <alignment horizontal="left" vertical="center"/>
    </xf>
    <xf numFmtId="0" fontId="5" fillId="5" borderId="1" xfId="2" applyFont="1" applyFill="1" applyBorder="1" applyAlignment="1" applyProtection="1">
      <alignment horizontal="left" vertical="center"/>
    </xf>
    <xf numFmtId="0" fontId="7" fillId="0" borderId="0" xfId="2" applyFont="1" applyBorder="1" applyAlignment="1" applyProtection="1">
      <alignment horizontal="left" vertical="center"/>
    </xf>
    <xf numFmtId="0" fontId="7" fillId="0" borderId="0" xfId="2" applyFont="1" applyAlignment="1" applyProtection="1">
      <alignment horizontal="left" vertical="center"/>
    </xf>
    <xf numFmtId="0" fontId="10" fillId="5" borderId="3" xfId="2" applyFont="1" applyFill="1" applyBorder="1" applyAlignment="1" applyProtection="1">
      <alignment horizontal="center" vertical="center"/>
    </xf>
    <xf numFmtId="0" fontId="10" fillId="5" borderId="4" xfId="2" applyFont="1" applyFill="1" applyBorder="1" applyAlignment="1" applyProtection="1">
      <alignment horizontal="center" vertical="center"/>
    </xf>
    <xf numFmtId="0" fontId="10" fillId="5" borderId="5" xfId="2" applyFont="1" applyFill="1" applyBorder="1" applyAlignment="1" applyProtection="1">
      <alignment horizontal="center" vertical="center"/>
    </xf>
  </cellXfs>
  <cellStyles count="4">
    <cellStyle name="Normal" xfId="0" builtinId="0"/>
    <cellStyle name="Normal 2" xfId="2" xr:uid="{5913CF96-2EC6-40C2-9B51-7BCE3184BCB2}"/>
    <cellStyle name="Porcentaje" xfId="1" builtinId="5"/>
    <cellStyle name="Porcentaje 2" xfId="3" xr:uid="{4511DA1B-09DB-411C-BF21-42EA122BB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1143000</xdr:colOff>
      <xdr:row>2</xdr:row>
      <xdr:rowOff>171450</xdr:rowOff>
    </xdr:from>
    <xdr:to>
      <xdr:col>11</xdr:col>
      <xdr:colOff>1038106</xdr:colOff>
      <xdr:row>4</xdr:row>
      <xdr:rowOff>457081</xdr:rowOff>
    </xdr:to>
    <xdr:pic>
      <xdr:nvPicPr>
        <xdr:cNvPr id="2" name="Imagen 1">
          <a:extLst>
            <a:ext uri="{FF2B5EF4-FFF2-40B4-BE49-F238E27FC236}">
              <a16:creationId xmlns:a16="http://schemas.microsoft.com/office/drawing/2014/main" id="{29736CDC-51D1-4C11-9A68-81B0A619289F}"/>
            </a:ext>
          </a:extLst>
        </xdr:cNvPr>
        <xdr:cNvPicPr>
          <a:picLocks noChangeAspect="1"/>
        </xdr:cNvPicPr>
      </xdr:nvPicPr>
      <xdr:blipFill>
        <a:blip xmlns:r="http://schemas.openxmlformats.org/officeDocument/2006/relationships" r:embed="rId1"/>
        <a:stretch>
          <a:fillRect/>
        </a:stretch>
      </xdr:blipFill>
      <xdr:spPr>
        <a:xfrm>
          <a:off x="12649200" y="561975"/>
          <a:ext cx="1200031" cy="12000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0F07-6A5F-4A78-A9D0-C9E2087EB1A1}">
  <sheetPr>
    <pageSetUpPr fitToPage="1"/>
  </sheetPr>
  <dimension ref="A1:CV79"/>
  <sheetViews>
    <sheetView tabSelected="1" topLeftCell="A4" workbookViewId="0">
      <selection activeCell="N39" sqref="N39"/>
    </sheetView>
  </sheetViews>
  <sheetFormatPr baseColWidth="10" defaultColWidth="11.42578125" defaultRowHeight="18" customHeight="1" x14ac:dyDescent="0.25"/>
  <cols>
    <col min="1" max="1" width="4" style="1" customWidth="1"/>
    <col min="2" max="2" width="2.5703125" style="28" customWidth="1"/>
    <col min="3" max="3" width="32.28515625" style="28" customWidth="1"/>
    <col min="4" max="4" width="19.140625" style="28" customWidth="1"/>
    <col min="5" max="5" width="17" style="28" customWidth="1"/>
    <col min="6" max="6" width="22.7109375" style="28" customWidth="1"/>
    <col min="7" max="10" width="18.7109375" style="28" customWidth="1"/>
    <col min="11" max="11" width="19.5703125" style="28" customWidth="1"/>
    <col min="12" max="12" width="18.7109375" style="28" customWidth="1"/>
    <col min="13" max="13" width="1.28515625" style="28" customWidth="1"/>
    <col min="14" max="14" width="2" style="28" customWidth="1"/>
    <col min="15" max="37" width="11.42578125" style="1"/>
    <col min="38" max="16384" width="11.42578125" style="28"/>
  </cols>
  <sheetData>
    <row r="1" spans="1:14" s="1" customFormat="1" ht="18" customHeight="1" x14ac:dyDescent="0.25">
      <c r="A1" s="1" t="s">
        <v>33</v>
      </c>
    </row>
    <row r="2" spans="1:14" s="1" customFormat="1" ht="12.75" x14ac:dyDescent="0.25">
      <c r="B2" s="29"/>
      <c r="C2" s="29"/>
      <c r="D2" s="29"/>
      <c r="E2" s="29"/>
      <c r="F2" s="29"/>
      <c r="G2" s="29"/>
      <c r="H2" s="29"/>
      <c r="I2" s="29"/>
      <c r="J2" s="29"/>
      <c r="K2" s="29"/>
      <c r="L2" s="29"/>
      <c r="M2" s="29"/>
      <c r="N2" s="2"/>
    </row>
    <row r="3" spans="1:14" s="1" customFormat="1" ht="36" x14ac:dyDescent="0.25">
      <c r="B3" s="29"/>
      <c r="C3" s="92" t="s">
        <v>11</v>
      </c>
      <c r="D3" s="92"/>
      <c r="E3" s="92"/>
      <c r="F3" s="92"/>
      <c r="G3" s="92"/>
      <c r="H3" s="92"/>
      <c r="I3" s="92"/>
      <c r="J3" s="92"/>
      <c r="K3" s="92"/>
      <c r="L3" s="30"/>
      <c r="M3" s="31"/>
      <c r="N3" s="2"/>
    </row>
    <row r="4" spans="1:14" s="1" customFormat="1" ht="36" x14ac:dyDescent="0.25">
      <c r="B4" s="29"/>
      <c r="C4" s="92"/>
      <c r="D4" s="92"/>
      <c r="E4" s="92"/>
      <c r="F4" s="92"/>
      <c r="G4" s="92"/>
      <c r="H4" s="92"/>
      <c r="I4" s="92"/>
      <c r="J4" s="92"/>
      <c r="K4" s="92"/>
      <c r="L4" s="30"/>
      <c r="M4" s="31"/>
      <c r="N4" s="2"/>
    </row>
    <row r="5" spans="1:14" s="1" customFormat="1" ht="36" x14ac:dyDescent="0.25">
      <c r="B5" s="29"/>
      <c r="C5" s="92"/>
      <c r="D5" s="92"/>
      <c r="E5" s="92"/>
      <c r="F5" s="92"/>
      <c r="G5" s="92"/>
      <c r="H5" s="92"/>
      <c r="I5" s="92"/>
      <c r="J5" s="92"/>
      <c r="K5" s="92"/>
      <c r="L5" s="30"/>
      <c r="M5" s="31"/>
      <c r="N5" s="2"/>
    </row>
    <row r="6" spans="1:14" s="1" customFormat="1" ht="23.25" x14ac:dyDescent="0.25">
      <c r="B6" s="29"/>
      <c r="C6" s="32" t="s">
        <v>12</v>
      </c>
      <c r="D6" s="32"/>
      <c r="E6" s="32"/>
      <c r="F6" s="29"/>
      <c r="G6" s="29"/>
      <c r="H6" s="29"/>
      <c r="I6" s="29"/>
      <c r="J6" s="29"/>
      <c r="K6" s="29"/>
      <c r="L6" s="29"/>
      <c r="M6" s="31"/>
      <c r="N6" s="2"/>
    </row>
    <row r="7" spans="1:14" s="1" customFormat="1" ht="12.75" x14ac:dyDescent="0.25">
      <c r="B7" s="29"/>
      <c r="C7" s="29"/>
      <c r="D7" s="29"/>
      <c r="E7" s="29"/>
      <c r="F7" s="29"/>
      <c r="G7" s="29"/>
      <c r="H7" s="29"/>
      <c r="I7" s="29"/>
      <c r="J7" s="29"/>
      <c r="K7" s="29"/>
      <c r="L7" s="29"/>
      <c r="M7" s="29"/>
      <c r="N7" s="2"/>
    </row>
    <row r="8" spans="1:14" s="1" customFormat="1" ht="24" thickBot="1" x14ac:dyDescent="0.3">
      <c r="B8" s="29"/>
      <c r="C8" s="93" t="s">
        <v>34</v>
      </c>
      <c r="D8" s="93"/>
      <c r="E8" s="93"/>
      <c r="F8" s="93"/>
      <c r="G8" s="93"/>
      <c r="H8" s="93"/>
      <c r="I8" s="93"/>
      <c r="J8" s="93"/>
      <c r="K8" s="93"/>
      <c r="L8" s="93"/>
      <c r="M8" s="93"/>
      <c r="N8" s="2"/>
    </row>
    <row r="9" spans="1:14" s="1" customFormat="1" ht="15.75" x14ac:dyDescent="0.25">
      <c r="B9" s="29"/>
      <c r="C9" s="33"/>
      <c r="D9" s="33"/>
      <c r="E9" s="33"/>
      <c r="F9" s="33"/>
      <c r="G9" s="33"/>
      <c r="H9" s="33"/>
      <c r="I9" s="33"/>
      <c r="J9" s="33"/>
      <c r="K9" s="33"/>
      <c r="L9" s="33"/>
      <c r="M9" s="33"/>
      <c r="N9" s="2"/>
    </row>
    <row r="10" spans="1:14" s="1" customFormat="1" ht="18.75" x14ac:dyDescent="0.25">
      <c r="B10" s="29"/>
      <c r="C10" s="94" t="s">
        <v>13</v>
      </c>
      <c r="D10" s="94"/>
      <c r="E10" s="34" t="s">
        <v>35</v>
      </c>
      <c r="F10" s="35"/>
      <c r="G10" s="35"/>
      <c r="H10" s="95"/>
      <c r="I10" s="95"/>
      <c r="J10" s="35"/>
      <c r="K10" s="35"/>
      <c r="L10" s="35"/>
      <c r="M10" s="36"/>
      <c r="N10" s="2"/>
    </row>
    <row r="11" spans="1:14" s="1" customFormat="1" ht="16.5" thickBot="1" x14ac:dyDescent="0.3">
      <c r="B11" s="29"/>
      <c r="C11" s="33"/>
      <c r="D11" s="33"/>
      <c r="E11" s="33"/>
      <c r="F11" s="33"/>
      <c r="G11" s="33"/>
      <c r="H11" s="33"/>
      <c r="I11" s="33"/>
      <c r="J11" s="33"/>
      <c r="K11" s="33"/>
      <c r="L11" s="33"/>
      <c r="M11" s="33"/>
      <c r="N11" s="2"/>
    </row>
    <row r="12" spans="1:14" s="1" customFormat="1" ht="15.75" x14ac:dyDescent="0.25">
      <c r="B12" s="29"/>
      <c r="C12" s="29"/>
      <c r="D12" s="90" t="s">
        <v>14</v>
      </c>
      <c r="E12" s="90" t="s">
        <v>15</v>
      </c>
      <c r="F12" s="96" t="s">
        <v>36</v>
      </c>
      <c r="G12" s="97"/>
      <c r="H12" s="97"/>
      <c r="I12" s="97"/>
      <c r="J12" s="97"/>
      <c r="K12" s="98"/>
      <c r="L12" s="37" t="s">
        <v>16</v>
      </c>
      <c r="M12" s="29"/>
      <c r="N12" s="2"/>
    </row>
    <row r="13" spans="1:14" s="1" customFormat="1" ht="16.5" thickBot="1" x14ac:dyDescent="0.3">
      <c r="B13" s="29"/>
      <c r="C13" s="29"/>
      <c r="D13" s="91"/>
      <c r="E13" s="91"/>
      <c r="F13" s="38" t="s">
        <v>0</v>
      </c>
      <c r="G13" s="38" t="s">
        <v>1</v>
      </c>
      <c r="H13" s="38" t="s">
        <v>2</v>
      </c>
      <c r="I13" s="38" t="s">
        <v>3</v>
      </c>
      <c r="J13" s="38" t="s">
        <v>4</v>
      </c>
      <c r="K13" s="38" t="s">
        <v>5</v>
      </c>
      <c r="L13" s="39" t="s">
        <v>17</v>
      </c>
      <c r="M13" s="33"/>
      <c r="N13" s="3"/>
    </row>
    <row r="14" spans="1:14" s="1" customFormat="1" ht="15.75" x14ac:dyDescent="0.25">
      <c r="B14" s="29"/>
      <c r="C14" s="29"/>
      <c r="D14" s="40">
        <v>79</v>
      </c>
      <c r="E14" s="41" t="s">
        <v>6</v>
      </c>
      <c r="F14" s="42">
        <v>60645.47878787879</v>
      </c>
      <c r="G14" s="42">
        <v>30405.896969696973</v>
      </c>
      <c r="H14" s="42">
        <v>58403.624242424266</v>
      </c>
      <c r="I14" s="43" t="s">
        <v>10</v>
      </c>
      <c r="J14" s="43" t="s">
        <v>10</v>
      </c>
      <c r="K14" s="43" t="s">
        <v>10</v>
      </c>
      <c r="L14" s="44">
        <f>SUM(F14:K14)</f>
        <v>149455.00000000003</v>
      </c>
      <c r="M14" s="33"/>
      <c r="N14" s="3"/>
    </row>
    <row r="15" spans="1:14" s="1" customFormat="1" ht="16.5" thickBot="1" x14ac:dyDescent="0.3">
      <c r="B15" s="29"/>
      <c r="C15" s="29"/>
      <c r="D15" s="45">
        <v>16</v>
      </c>
      <c r="E15" s="41" t="s">
        <v>7</v>
      </c>
      <c r="F15" s="46">
        <v>27381.024242424242</v>
      </c>
      <c r="G15" s="46">
        <v>48606.2</v>
      </c>
      <c r="H15" s="46">
        <v>39842.369696969698</v>
      </c>
      <c r="I15" s="46">
        <v>20638.57575757576</v>
      </c>
      <c r="J15" s="46">
        <v>4475.787878787879</v>
      </c>
      <c r="K15" s="46">
        <v>66961.696969696975</v>
      </c>
      <c r="L15" s="4">
        <f>SUM(F15:K15)</f>
        <v>207905.65454545454</v>
      </c>
      <c r="M15" s="33"/>
      <c r="N15" s="3"/>
    </row>
    <row r="16" spans="1:14" s="1" customFormat="1" ht="16.5" thickBot="1" x14ac:dyDescent="0.3">
      <c r="B16" s="29"/>
      <c r="C16" s="29"/>
      <c r="D16" s="86" t="s">
        <v>37</v>
      </c>
      <c r="E16" s="87"/>
      <c r="F16" s="87"/>
      <c r="G16" s="87"/>
      <c r="H16" s="87"/>
      <c r="I16" s="87"/>
      <c r="J16" s="87"/>
      <c r="K16" s="88"/>
      <c r="L16" s="5">
        <f>SUM(L14:L15)</f>
        <v>357360.65454545454</v>
      </c>
      <c r="M16" s="33"/>
      <c r="N16" s="3"/>
    </row>
    <row r="17" spans="1:100" s="1" customFormat="1" ht="12.75" x14ac:dyDescent="0.25">
      <c r="B17" s="29"/>
      <c r="C17" s="47"/>
      <c r="D17" s="47"/>
      <c r="E17" s="47"/>
      <c r="F17" s="47"/>
      <c r="G17" s="47"/>
      <c r="H17" s="29"/>
      <c r="I17" s="29"/>
      <c r="J17" s="29"/>
      <c r="K17" s="29"/>
      <c r="L17" s="29"/>
      <c r="M17" s="29"/>
      <c r="N17" s="2"/>
    </row>
    <row r="18" spans="1:100" s="1" customFormat="1" ht="24" thickBot="1" x14ac:dyDescent="0.3">
      <c r="B18" s="29"/>
      <c r="C18" s="48" t="s">
        <v>18</v>
      </c>
      <c r="D18" s="48"/>
      <c r="E18" s="48"/>
      <c r="F18" s="48"/>
      <c r="G18" s="48"/>
      <c r="H18" s="48"/>
      <c r="I18" s="48"/>
      <c r="J18" s="48"/>
      <c r="K18" s="48"/>
      <c r="L18" s="48"/>
      <c r="M18" s="48"/>
      <c r="N18" s="2"/>
    </row>
    <row r="19" spans="1:100" s="6" customFormat="1" ht="13.5" thickBot="1" x14ac:dyDescent="0.3">
      <c r="B19" s="49"/>
      <c r="C19" s="89"/>
      <c r="D19" s="89"/>
      <c r="E19" s="89"/>
      <c r="F19" s="89"/>
      <c r="G19" s="89"/>
      <c r="H19" s="89"/>
      <c r="I19" s="89"/>
      <c r="J19" s="89"/>
      <c r="K19" s="89"/>
      <c r="L19" s="50"/>
      <c r="M19" s="49"/>
      <c r="N19" s="7"/>
      <c r="O19" s="1"/>
    </row>
    <row r="20" spans="1:100" s="1" customFormat="1" ht="16.5" thickBot="1" x14ac:dyDescent="0.3">
      <c r="B20" s="29"/>
      <c r="C20" s="90" t="s">
        <v>15</v>
      </c>
      <c r="D20" s="90" t="s">
        <v>19</v>
      </c>
      <c r="E20" s="90" t="s">
        <v>20</v>
      </c>
      <c r="F20" s="84" t="s">
        <v>21</v>
      </c>
      <c r="G20" s="84"/>
      <c r="H20" s="84"/>
      <c r="I20" s="84"/>
      <c r="J20" s="84"/>
      <c r="K20" s="84"/>
      <c r="L20" s="79" t="s">
        <v>22</v>
      </c>
      <c r="M20" s="49"/>
      <c r="N20" s="7"/>
    </row>
    <row r="21" spans="1:100" s="1" customFormat="1" ht="16.5" thickBot="1" x14ac:dyDescent="0.3">
      <c r="B21" s="29"/>
      <c r="C21" s="91"/>
      <c r="D21" s="91"/>
      <c r="E21" s="91"/>
      <c r="F21" s="51" t="s">
        <v>0</v>
      </c>
      <c r="G21" s="51" t="s">
        <v>1</v>
      </c>
      <c r="H21" s="51" t="s">
        <v>2</v>
      </c>
      <c r="I21" s="51" t="s">
        <v>3</v>
      </c>
      <c r="J21" s="51" t="s">
        <v>4</v>
      </c>
      <c r="K21" s="51" t="s">
        <v>5</v>
      </c>
      <c r="L21" s="80"/>
      <c r="M21" s="49"/>
      <c r="N21" s="7"/>
    </row>
    <row r="22" spans="1:100" s="1" customFormat="1" ht="15.75" x14ac:dyDescent="0.25">
      <c r="B22" s="29"/>
      <c r="C22" s="45" t="str">
        <f>E14</f>
        <v>2.0TD</v>
      </c>
      <c r="D22" s="45" t="s">
        <v>23</v>
      </c>
      <c r="E22" s="52" t="s">
        <v>24</v>
      </c>
      <c r="F22" s="8"/>
      <c r="G22" s="9"/>
      <c r="H22" s="10"/>
      <c r="I22" s="53" t="s">
        <v>10</v>
      </c>
      <c r="J22" s="53" t="s">
        <v>10</v>
      </c>
      <c r="K22" s="53" t="s">
        <v>10</v>
      </c>
      <c r="L22" s="81">
        <f>(F22*$F$29+F23)*F14+(G22*$G$29+G23)*G14+(H22*$H$29+H23)*H14</f>
        <v>0</v>
      </c>
      <c r="M22" s="7"/>
      <c r="N22" s="7"/>
    </row>
    <row r="23" spans="1:100" s="1" customFormat="1" ht="16.5" thickBot="1" x14ac:dyDescent="0.3">
      <c r="B23" s="29"/>
      <c r="C23" s="39"/>
      <c r="D23" s="39" t="s">
        <v>25</v>
      </c>
      <c r="E23" s="54" t="s">
        <v>8</v>
      </c>
      <c r="F23" s="11"/>
      <c r="G23" s="12"/>
      <c r="H23" s="13"/>
      <c r="I23" s="55" t="s">
        <v>10</v>
      </c>
      <c r="J23" s="55" t="s">
        <v>10</v>
      </c>
      <c r="K23" s="55" t="s">
        <v>10</v>
      </c>
      <c r="L23" s="82"/>
      <c r="M23" s="7"/>
      <c r="N23" s="7"/>
    </row>
    <row r="24" spans="1:100" s="1" customFormat="1" ht="15.75" x14ac:dyDescent="0.25">
      <c r="B24" s="29"/>
      <c r="C24" s="45" t="str">
        <f>E15</f>
        <v>3.0TD</v>
      </c>
      <c r="D24" s="45" t="s">
        <v>23</v>
      </c>
      <c r="E24" s="52" t="s">
        <v>24</v>
      </c>
      <c r="F24" s="8"/>
      <c r="G24" s="9"/>
      <c r="H24" s="10"/>
      <c r="I24" s="10"/>
      <c r="J24" s="10"/>
      <c r="K24" s="10"/>
      <c r="L24" s="83">
        <f>(F24*$F$30+F25)*F15+(G24*$G$30+G25)*G15+(H24*$H$30+H25)*H15+(I24*$I$30+I25)*I15+(J24*$J$30+J25)*J15+(K24*$K$30+K25)*K15</f>
        <v>0</v>
      </c>
      <c r="M24" s="7"/>
      <c r="N24" s="7"/>
    </row>
    <row r="25" spans="1:100" s="1" customFormat="1" ht="16.5" thickBot="1" x14ac:dyDescent="0.3">
      <c r="B25" s="29"/>
      <c r="C25" s="39"/>
      <c r="D25" s="39" t="s">
        <v>25</v>
      </c>
      <c r="E25" s="54" t="s">
        <v>8</v>
      </c>
      <c r="F25" s="11"/>
      <c r="G25" s="12"/>
      <c r="H25" s="13"/>
      <c r="I25" s="13"/>
      <c r="J25" s="13"/>
      <c r="K25" s="13"/>
      <c r="L25" s="82"/>
      <c r="M25" s="7"/>
      <c r="N25" s="2"/>
    </row>
    <row r="26" spans="1:100" s="1" customFormat="1" ht="16.5" thickBot="1" x14ac:dyDescent="0.3">
      <c r="B26" s="29"/>
      <c r="C26" s="29"/>
      <c r="D26" s="56"/>
      <c r="E26" s="56"/>
      <c r="F26" s="56"/>
      <c r="G26" s="56"/>
      <c r="H26" s="56"/>
      <c r="I26" s="56"/>
      <c r="J26" s="56"/>
      <c r="K26" s="56"/>
      <c r="L26" s="14"/>
      <c r="M26" s="15"/>
      <c r="N26" s="15"/>
    </row>
    <row r="27" spans="1:100" s="1" customFormat="1" ht="16.5" thickBot="1" x14ac:dyDescent="0.3">
      <c r="B27" s="29"/>
      <c r="C27" s="57"/>
      <c r="D27" s="58"/>
      <c r="E27" s="58"/>
      <c r="F27" s="84" t="s">
        <v>9</v>
      </c>
      <c r="G27" s="84"/>
      <c r="H27" s="84"/>
      <c r="I27" s="84"/>
      <c r="J27" s="84"/>
      <c r="K27" s="84"/>
      <c r="L27" s="56"/>
      <c r="M27" s="16"/>
      <c r="N27" s="2"/>
    </row>
    <row r="28" spans="1:100" s="1" customFormat="1" ht="16.5" thickBot="1" x14ac:dyDescent="0.3">
      <c r="B28" s="29"/>
      <c r="C28" s="57"/>
      <c r="D28" s="57"/>
      <c r="E28" s="57"/>
      <c r="F28" s="59" t="s">
        <v>0</v>
      </c>
      <c r="G28" s="60" t="s">
        <v>1</v>
      </c>
      <c r="H28" s="60" t="s">
        <v>2</v>
      </c>
      <c r="I28" s="60" t="s">
        <v>3</v>
      </c>
      <c r="J28" s="60" t="s">
        <v>4</v>
      </c>
      <c r="K28" s="60" t="s">
        <v>5</v>
      </c>
      <c r="L28" s="56"/>
      <c r="M28" s="16"/>
      <c r="N28" s="2"/>
    </row>
    <row r="29" spans="1:100" s="1" customFormat="1" ht="16.5" thickBot="1" x14ac:dyDescent="0.3">
      <c r="B29" s="29"/>
      <c r="C29" s="57"/>
      <c r="D29" s="57"/>
      <c r="E29" s="61" t="s">
        <v>6</v>
      </c>
      <c r="F29" s="62">
        <v>0.160582</v>
      </c>
      <c r="G29" s="62">
        <v>0.149783</v>
      </c>
      <c r="H29" s="62">
        <v>0.12706300000000001</v>
      </c>
      <c r="I29" s="62" t="s">
        <v>10</v>
      </c>
      <c r="J29" s="62" t="s">
        <v>10</v>
      </c>
      <c r="K29" s="62" t="s">
        <v>10</v>
      </c>
      <c r="L29" s="56"/>
      <c r="M29" s="16"/>
      <c r="N29" s="2"/>
    </row>
    <row r="30" spans="1:100" s="1" customFormat="1" ht="16.5" thickBot="1" x14ac:dyDescent="0.3">
      <c r="B30" s="29"/>
      <c r="C30" s="57"/>
      <c r="D30" s="57"/>
      <c r="E30" s="61" t="s">
        <v>7</v>
      </c>
      <c r="F30" s="62">
        <v>0.170539</v>
      </c>
      <c r="G30" s="62">
        <v>0.15945999999999999</v>
      </c>
      <c r="H30" s="62">
        <v>0.155533</v>
      </c>
      <c r="I30" s="62">
        <v>0.14838100000000001</v>
      </c>
      <c r="J30" s="62">
        <v>0.134496</v>
      </c>
      <c r="K30" s="62">
        <v>0.12706300000000001</v>
      </c>
      <c r="L30" s="56"/>
      <c r="M30" s="16"/>
      <c r="N30" s="2"/>
    </row>
    <row r="31" spans="1:100" s="15" customFormat="1" ht="15" x14ac:dyDescent="0.25">
      <c r="A31" s="1"/>
      <c r="B31" s="56"/>
      <c r="C31" s="56"/>
      <c r="D31" s="56"/>
      <c r="E31" s="56"/>
      <c r="F31" s="56"/>
      <c r="G31" s="56"/>
      <c r="H31" s="56"/>
      <c r="I31" s="56"/>
      <c r="J31" s="56"/>
      <c r="K31" s="56"/>
      <c r="L31" s="56"/>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s="1" customFormat="1" ht="24" thickBot="1" x14ac:dyDescent="0.3">
      <c r="B32" s="29"/>
      <c r="C32" s="85" t="s">
        <v>44</v>
      </c>
      <c r="D32" s="85"/>
      <c r="E32" s="85"/>
      <c r="F32" s="85"/>
      <c r="G32" s="85"/>
      <c r="H32" s="85"/>
      <c r="I32" s="85"/>
      <c r="J32" s="85"/>
      <c r="K32" s="85"/>
      <c r="L32" s="85"/>
      <c r="M32" s="85"/>
      <c r="N32" s="2"/>
    </row>
    <row r="33" spans="2:14" s="1" customFormat="1" ht="15.75" x14ac:dyDescent="0.25">
      <c r="B33" s="29"/>
      <c r="C33" s="57"/>
      <c r="D33" s="63"/>
      <c r="E33" s="63"/>
      <c r="F33" s="63"/>
      <c r="G33" s="63"/>
      <c r="H33" s="63"/>
      <c r="I33" s="63"/>
      <c r="J33" s="63"/>
      <c r="K33" s="63"/>
      <c r="L33" s="63"/>
      <c r="M33" s="57"/>
      <c r="N33" s="2"/>
    </row>
    <row r="34" spans="2:14" s="1" customFormat="1" ht="15.75" x14ac:dyDescent="0.25">
      <c r="B34" s="29"/>
      <c r="C34" s="57"/>
      <c r="D34" s="73" t="s">
        <v>40</v>
      </c>
      <c r="E34" s="73"/>
      <c r="F34" s="64">
        <v>50221.079614339993</v>
      </c>
      <c r="G34" s="63"/>
      <c r="H34" s="63"/>
      <c r="I34" s="63"/>
      <c r="J34" s="63"/>
      <c r="K34" s="63"/>
      <c r="L34" s="63"/>
      <c r="M34" s="57"/>
      <c r="N34" s="2"/>
    </row>
    <row r="35" spans="2:14" s="1" customFormat="1" ht="15.75" x14ac:dyDescent="0.25">
      <c r="B35" s="29"/>
      <c r="C35" s="57"/>
      <c r="D35" s="73" t="s">
        <v>41</v>
      </c>
      <c r="E35" s="73"/>
      <c r="F35" s="64">
        <v>5700.8668400000006</v>
      </c>
      <c r="G35" s="63"/>
      <c r="H35" s="63"/>
      <c r="I35" s="63"/>
      <c r="J35" s="63"/>
      <c r="K35" s="63"/>
      <c r="L35" s="63"/>
      <c r="M35" s="57"/>
      <c r="N35" s="2"/>
    </row>
    <row r="36" spans="2:14" s="1" customFormat="1" ht="15.75" x14ac:dyDescent="0.25">
      <c r="B36" s="29"/>
      <c r="C36" s="57"/>
      <c r="D36" s="73" t="s">
        <v>42</v>
      </c>
      <c r="E36" s="73"/>
      <c r="F36" s="17">
        <v>5.1126900000000003E-2</v>
      </c>
      <c r="G36" s="63"/>
      <c r="H36" s="63"/>
      <c r="I36" s="63"/>
      <c r="J36" s="63"/>
      <c r="K36" s="63"/>
      <c r="L36" s="63"/>
      <c r="M36" s="57"/>
      <c r="N36" s="2"/>
    </row>
    <row r="37" spans="2:14" s="1" customFormat="1" ht="16.5" thickBot="1" x14ac:dyDescent="0.3">
      <c r="B37" s="29"/>
      <c r="C37" s="57"/>
      <c r="D37" s="63" t="s">
        <v>43</v>
      </c>
      <c r="E37" s="63"/>
      <c r="F37" s="69">
        <v>0.21</v>
      </c>
      <c r="G37" s="63"/>
      <c r="H37" s="63"/>
      <c r="I37" s="63"/>
      <c r="J37" s="63"/>
      <c r="K37" s="63"/>
      <c r="L37" s="63"/>
      <c r="M37" s="57"/>
      <c r="N37" s="2"/>
    </row>
    <row r="38" spans="2:14" s="1" customFormat="1" ht="16.5" thickBot="1" x14ac:dyDescent="0.3">
      <c r="B38" s="29"/>
      <c r="C38" s="57"/>
      <c r="D38" s="74" t="s">
        <v>26</v>
      </c>
      <c r="E38" s="75"/>
      <c r="F38" s="65">
        <f>(((L22+L24+F34)*(1+F36))+F35)*1.21</f>
        <v>70772.409429306019</v>
      </c>
      <c r="G38" s="76" t="str">
        <f>IF(F38&gt;F40,"El presupuesto Máximo del Licitador supera el Presupuesto Máximo de Licitación","")</f>
        <v/>
      </c>
      <c r="H38" s="76"/>
      <c r="I38" s="76"/>
      <c r="J38" s="76"/>
      <c r="K38" s="76"/>
      <c r="L38" s="66"/>
      <c r="M38" s="57"/>
      <c r="N38" s="2"/>
    </row>
    <row r="39" spans="2:14" s="1" customFormat="1" ht="16.5" thickBot="1" x14ac:dyDescent="0.3">
      <c r="B39" s="29"/>
      <c r="C39" s="57"/>
      <c r="D39" s="67"/>
      <c r="E39" s="67"/>
      <c r="F39" s="68"/>
      <c r="G39" s="63"/>
      <c r="H39" s="63"/>
      <c r="I39" s="63"/>
      <c r="J39" s="63"/>
      <c r="K39" s="63"/>
      <c r="L39" s="63"/>
      <c r="M39" s="57"/>
      <c r="N39" s="2"/>
    </row>
    <row r="40" spans="2:14" s="1" customFormat="1" ht="16.5" thickBot="1" x14ac:dyDescent="0.3">
      <c r="B40" s="29"/>
      <c r="C40" s="57"/>
      <c r="D40" s="74" t="s">
        <v>27</v>
      </c>
      <c r="E40" s="77"/>
      <c r="F40" s="65">
        <v>191000</v>
      </c>
      <c r="G40" s="63"/>
      <c r="H40" s="63"/>
      <c r="I40" s="63"/>
      <c r="J40" s="63"/>
      <c r="K40" s="63"/>
      <c r="L40" s="63"/>
      <c r="M40" s="57"/>
      <c r="N40" s="2"/>
    </row>
    <row r="41" spans="2:14" s="1" customFormat="1" ht="15.75" x14ac:dyDescent="0.25">
      <c r="B41" s="29"/>
      <c r="C41" s="57"/>
      <c r="D41" s="57"/>
      <c r="E41" s="57"/>
      <c r="F41" s="57"/>
      <c r="G41" s="57"/>
      <c r="H41" s="57"/>
      <c r="I41" s="57"/>
      <c r="J41" s="57"/>
      <c r="K41" s="57"/>
      <c r="L41" s="57"/>
      <c r="M41" s="57"/>
      <c r="N41" s="2"/>
    </row>
    <row r="42" spans="2:14" s="1" customFormat="1" ht="18.75" x14ac:dyDescent="0.25">
      <c r="B42" s="2"/>
      <c r="C42" s="18" t="s">
        <v>28</v>
      </c>
      <c r="D42" s="18"/>
      <c r="E42" s="19"/>
      <c r="F42" s="19"/>
      <c r="G42" s="20"/>
      <c r="H42" s="21"/>
      <c r="I42" s="21"/>
      <c r="J42" s="21"/>
      <c r="K42" s="21"/>
      <c r="L42" s="21"/>
      <c r="M42" s="21"/>
      <c r="N42" s="2"/>
    </row>
    <row r="43" spans="2:14" s="1" customFormat="1" ht="18.75" x14ac:dyDescent="0.25">
      <c r="B43" s="2"/>
      <c r="C43" s="18"/>
      <c r="D43" s="18"/>
      <c r="E43" s="22"/>
      <c r="F43" s="22"/>
      <c r="G43" s="22"/>
      <c r="H43" s="21"/>
      <c r="I43" s="21"/>
      <c r="J43" s="21"/>
      <c r="K43" s="21"/>
      <c r="L43" s="21"/>
      <c r="M43" s="21"/>
      <c r="N43" s="2"/>
    </row>
    <row r="44" spans="2:14" s="1" customFormat="1" ht="18.75" x14ac:dyDescent="0.25">
      <c r="B44" s="2"/>
      <c r="C44" s="18" t="s">
        <v>29</v>
      </c>
      <c r="D44" s="18"/>
      <c r="E44" s="78" t="s">
        <v>30</v>
      </c>
      <c r="F44" s="78"/>
      <c r="G44" s="22"/>
      <c r="H44" s="21"/>
      <c r="I44" s="21"/>
      <c r="J44" s="21"/>
      <c r="K44" s="21"/>
      <c r="L44" s="21"/>
      <c r="M44" s="21"/>
      <c r="N44" s="2"/>
    </row>
    <row r="45" spans="2:14" s="1" customFormat="1" ht="18.75" x14ac:dyDescent="0.25">
      <c r="B45" s="2"/>
      <c r="C45" s="18"/>
      <c r="D45" s="18"/>
      <c r="E45" s="20"/>
      <c r="F45" s="21"/>
      <c r="G45" s="21"/>
      <c r="H45" s="21"/>
      <c r="I45" s="21"/>
      <c r="J45" s="21"/>
      <c r="K45" s="21"/>
      <c r="L45" s="21"/>
      <c r="M45" s="21"/>
      <c r="N45" s="2"/>
    </row>
    <row r="46" spans="2:14" s="1" customFormat="1" ht="24" customHeight="1" x14ac:dyDescent="0.25">
      <c r="B46" s="2"/>
      <c r="C46" s="20"/>
      <c r="D46" s="20"/>
      <c r="E46" s="20"/>
      <c r="F46" s="20"/>
      <c r="G46" s="20"/>
      <c r="H46" s="20"/>
      <c r="I46" s="20"/>
      <c r="J46" s="20"/>
      <c r="K46" s="20"/>
      <c r="L46" s="20"/>
      <c r="M46" s="20"/>
      <c r="N46" s="2"/>
    </row>
    <row r="47" spans="2:14" s="1" customFormat="1" ht="24" customHeight="1" x14ac:dyDescent="0.25">
      <c r="B47" s="2"/>
      <c r="C47" s="70" t="s">
        <v>38</v>
      </c>
      <c r="D47" s="70"/>
      <c r="E47" s="70"/>
      <c r="F47" s="70"/>
      <c r="G47" s="70"/>
      <c r="H47" s="70"/>
      <c r="I47" s="70"/>
      <c r="J47" s="70"/>
      <c r="K47" s="70"/>
      <c r="L47" s="70"/>
      <c r="M47" s="70"/>
      <c r="N47" s="2"/>
    </row>
    <row r="48" spans="2:14" s="1" customFormat="1" ht="24" customHeight="1" x14ac:dyDescent="0.25">
      <c r="B48" s="2"/>
      <c r="C48" s="70"/>
      <c r="D48" s="70"/>
      <c r="E48" s="70"/>
      <c r="F48" s="70"/>
      <c r="G48" s="70"/>
      <c r="H48" s="70"/>
      <c r="I48" s="70"/>
      <c r="J48" s="70"/>
      <c r="K48" s="70"/>
      <c r="L48" s="70"/>
      <c r="M48" s="70"/>
      <c r="N48" s="2"/>
    </row>
    <row r="49" spans="2:14" s="1" customFormat="1" ht="24" customHeight="1" x14ac:dyDescent="0.25">
      <c r="B49" s="2"/>
      <c r="C49" s="70"/>
      <c r="D49" s="70"/>
      <c r="E49" s="70"/>
      <c r="F49" s="70"/>
      <c r="G49" s="70"/>
      <c r="H49" s="70"/>
      <c r="I49" s="70"/>
      <c r="J49" s="70"/>
      <c r="K49" s="70"/>
      <c r="L49" s="70"/>
      <c r="M49" s="70"/>
      <c r="N49" s="2"/>
    </row>
    <row r="50" spans="2:14" s="1" customFormat="1" ht="24" customHeight="1" x14ac:dyDescent="0.25">
      <c r="B50" s="2"/>
      <c r="C50" s="70"/>
      <c r="D50" s="70"/>
      <c r="E50" s="70"/>
      <c r="F50" s="70"/>
      <c r="G50" s="70"/>
      <c r="H50" s="70"/>
      <c r="I50" s="70"/>
      <c r="J50" s="70"/>
      <c r="K50" s="70"/>
      <c r="L50" s="70"/>
      <c r="M50" s="70"/>
      <c r="N50" s="2"/>
    </row>
    <row r="51" spans="2:14" s="1" customFormat="1" ht="24" customHeight="1" x14ac:dyDescent="0.25">
      <c r="B51" s="2"/>
      <c r="C51" s="70"/>
      <c r="D51" s="70"/>
      <c r="E51" s="70"/>
      <c r="F51" s="70"/>
      <c r="G51" s="70"/>
      <c r="H51" s="70"/>
      <c r="I51" s="70"/>
      <c r="J51" s="70"/>
      <c r="K51" s="70"/>
      <c r="L51" s="70"/>
      <c r="M51" s="70"/>
      <c r="N51" s="2"/>
    </row>
    <row r="52" spans="2:14" s="1" customFormat="1" ht="24" customHeight="1" x14ac:dyDescent="0.25">
      <c r="B52" s="2"/>
      <c r="C52" s="70"/>
      <c r="D52" s="70"/>
      <c r="E52" s="70"/>
      <c r="F52" s="70"/>
      <c r="G52" s="70"/>
      <c r="H52" s="70"/>
      <c r="I52" s="70"/>
      <c r="J52" s="70"/>
      <c r="K52" s="70"/>
      <c r="L52" s="70"/>
      <c r="M52" s="70"/>
      <c r="N52" s="2"/>
    </row>
    <row r="53" spans="2:14" s="1" customFormat="1" ht="24" customHeight="1" x14ac:dyDescent="0.25">
      <c r="B53" s="2"/>
      <c r="C53" s="70"/>
      <c r="D53" s="70"/>
      <c r="E53" s="70"/>
      <c r="F53" s="70"/>
      <c r="G53" s="70"/>
      <c r="H53" s="70"/>
      <c r="I53" s="70"/>
      <c r="J53" s="70"/>
      <c r="K53" s="70"/>
      <c r="L53" s="70"/>
      <c r="M53" s="70"/>
      <c r="N53" s="2"/>
    </row>
    <row r="54" spans="2:14" s="1" customFormat="1" ht="24" customHeight="1" x14ac:dyDescent="0.25">
      <c r="B54" s="2"/>
      <c r="C54" s="70" t="s">
        <v>39</v>
      </c>
      <c r="D54" s="70"/>
      <c r="E54" s="70"/>
      <c r="F54" s="70"/>
      <c r="G54" s="70"/>
      <c r="H54" s="70"/>
      <c r="I54" s="70"/>
      <c r="J54" s="70"/>
      <c r="K54" s="70"/>
      <c r="L54" s="70"/>
      <c r="M54" s="70"/>
      <c r="N54" s="2"/>
    </row>
    <row r="55" spans="2:14" s="1" customFormat="1" ht="15.75" x14ac:dyDescent="0.25">
      <c r="B55" s="2"/>
      <c r="C55" s="23"/>
      <c r="D55" s="23"/>
      <c r="E55" s="23"/>
      <c r="F55" s="23"/>
      <c r="G55" s="23"/>
      <c r="H55" s="23"/>
      <c r="I55" s="23"/>
      <c r="J55" s="23"/>
      <c r="K55" s="23"/>
      <c r="L55" s="23"/>
      <c r="M55" s="23"/>
      <c r="N55" s="2"/>
    </row>
    <row r="56" spans="2:14" s="1" customFormat="1" ht="12.75" x14ac:dyDescent="0.25">
      <c r="B56" s="2"/>
      <c r="C56" s="24"/>
      <c r="D56" s="24"/>
      <c r="E56" s="24"/>
      <c r="F56" s="24"/>
      <c r="G56" s="24"/>
      <c r="H56" s="24"/>
      <c r="I56" s="24"/>
      <c r="J56" s="24"/>
      <c r="K56" s="24"/>
      <c r="L56" s="24"/>
      <c r="M56" s="24"/>
      <c r="N56" s="2"/>
    </row>
    <row r="57" spans="2:14" s="1" customFormat="1" ht="13.5" thickBot="1" x14ac:dyDescent="0.3">
      <c r="B57" s="2"/>
      <c r="C57" s="24"/>
      <c r="D57" s="24"/>
      <c r="E57" s="24"/>
      <c r="F57" s="24"/>
      <c r="G57" s="24"/>
      <c r="H57" s="24"/>
      <c r="I57" s="24"/>
      <c r="J57" s="25"/>
      <c r="K57" s="25"/>
      <c r="L57" s="71" t="s">
        <v>31</v>
      </c>
      <c r="M57" s="71"/>
      <c r="N57" s="2"/>
    </row>
    <row r="58" spans="2:14" s="1" customFormat="1" ht="12.75" x14ac:dyDescent="0.25">
      <c r="B58" s="2"/>
      <c r="C58" s="26"/>
      <c r="D58" s="26"/>
      <c r="E58" s="26"/>
      <c r="F58" s="26"/>
      <c r="G58" s="26"/>
      <c r="H58" s="2"/>
      <c r="I58" s="2"/>
      <c r="J58" s="72" t="s">
        <v>32</v>
      </c>
      <c r="K58" s="72"/>
      <c r="L58" s="72"/>
      <c r="M58" s="72"/>
      <c r="N58" s="2"/>
    </row>
    <row r="59" spans="2:14" s="1" customFormat="1" ht="12.75" x14ac:dyDescent="0.25">
      <c r="B59" s="2"/>
      <c r="C59" s="27"/>
      <c r="D59" s="27"/>
      <c r="E59" s="27"/>
      <c r="F59" s="27"/>
      <c r="G59" s="27"/>
      <c r="H59" s="2"/>
      <c r="I59" s="2"/>
      <c r="J59" s="2"/>
      <c r="K59" s="2"/>
      <c r="L59" s="2"/>
      <c r="M59" s="2"/>
      <c r="N59" s="2"/>
    </row>
    <row r="60" spans="2:14" s="1" customFormat="1" ht="18" customHeight="1" x14ac:dyDescent="0.25"/>
    <row r="61" spans="2:14" s="1" customFormat="1" ht="18" customHeight="1" x14ac:dyDescent="0.25"/>
    <row r="62" spans="2:14" s="1" customFormat="1" ht="18" customHeight="1" x14ac:dyDescent="0.25"/>
    <row r="63" spans="2:14" s="1" customFormat="1" ht="18" customHeight="1" x14ac:dyDescent="0.25"/>
    <row r="64" spans="2:1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sheetData>
  <sheetProtection algorithmName="SHA-512" hashValue="L6AoDadztHlJPtQwjEdvONRvkWTg0FzJLk4cH6C5fvK5iQGWX6yoHNyYW2ZzyC/BLEhY2jluQH4A7hnpejG1sA==" saltValue="aaq9e1lTPuCcbDN25TuU5Q==" spinCount="100000" sheet="1" objects="1" scenarios="1" selectLockedCells="1"/>
  <mergeCells count="29">
    <mergeCell ref="C3:K5"/>
    <mergeCell ref="C8:M8"/>
    <mergeCell ref="C10:D10"/>
    <mergeCell ref="H10:I10"/>
    <mergeCell ref="D12:D13"/>
    <mergeCell ref="E12:E13"/>
    <mergeCell ref="F12:K12"/>
    <mergeCell ref="D34:E34"/>
    <mergeCell ref="D16:K16"/>
    <mergeCell ref="C19:K19"/>
    <mergeCell ref="C20:C21"/>
    <mergeCell ref="D20:D21"/>
    <mergeCell ref="E20:E21"/>
    <mergeCell ref="F20:K20"/>
    <mergeCell ref="L20:L21"/>
    <mergeCell ref="L22:L23"/>
    <mergeCell ref="L24:L25"/>
    <mergeCell ref="F27:K27"/>
    <mergeCell ref="C32:M32"/>
    <mergeCell ref="C47:M53"/>
    <mergeCell ref="C54:M54"/>
    <mergeCell ref="L57:M57"/>
    <mergeCell ref="J58:M58"/>
    <mergeCell ref="D35:E35"/>
    <mergeCell ref="D36:E36"/>
    <mergeCell ref="D38:E38"/>
    <mergeCell ref="G38:K38"/>
    <mergeCell ref="D40:E40"/>
    <mergeCell ref="E44:F44"/>
  </mergeCells>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Licitador</vt:lpstr>
      <vt:lpstr>'Propuesta Licitador'!Área_de_impresión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RODRIGUEZ GARCIA</dc:creator>
  <cp:lastModifiedBy>David Martín</cp:lastModifiedBy>
  <cp:lastPrinted>2022-02-02T15:52:42Z</cp:lastPrinted>
  <dcterms:created xsi:type="dcterms:W3CDTF">2022-01-31T10:37:52Z</dcterms:created>
  <dcterms:modified xsi:type="dcterms:W3CDTF">2022-02-21T12:27:59Z</dcterms:modified>
</cp:coreProperties>
</file>